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12510" windowHeight="9030"/>
  </bookViews>
  <sheets>
    <sheet name="23-25" sheetId="3" r:id="rId1"/>
  </sheets>
  <definedNames>
    <definedName name="_xlnm.Print_Area" localSheetId="0">'23-25'!$A$1:$E$64</definedName>
  </definedNames>
  <calcPr calcId="124519"/>
</workbook>
</file>

<file path=xl/calcChain.xml><?xml version="1.0" encoding="utf-8"?>
<calcChain xmlns="http://schemas.openxmlformats.org/spreadsheetml/2006/main">
  <c r="C62" i="3"/>
  <c r="C59" s="1"/>
  <c r="D59"/>
  <c r="E59"/>
  <c r="H62"/>
  <c r="E62"/>
  <c r="D62"/>
  <c r="G52" l="1"/>
  <c r="F52"/>
  <c r="E52"/>
  <c r="E49" s="1"/>
  <c r="D52"/>
  <c r="C52"/>
  <c r="H50"/>
  <c r="E50"/>
  <c r="D50"/>
  <c r="C50"/>
  <c r="H49"/>
  <c r="D49"/>
  <c r="C49"/>
  <c r="C55" l="1"/>
  <c r="D55"/>
  <c r="E55"/>
  <c r="C57"/>
  <c r="C54" s="1"/>
  <c r="D57"/>
  <c r="D54" s="1"/>
  <c r="E57"/>
  <c r="E54" s="1"/>
  <c r="C48" l="1"/>
  <c r="E35"/>
  <c r="D35"/>
  <c r="C60"/>
  <c r="H60"/>
  <c r="E60"/>
  <c r="E48" s="1"/>
  <c r="D60"/>
  <c r="D48" s="1"/>
  <c r="H59"/>
  <c r="H57"/>
  <c r="H55"/>
  <c r="H45"/>
  <c r="E45"/>
  <c r="E44" s="1"/>
  <c r="D45"/>
  <c r="D44" s="1"/>
  <c r="C45"/>
  <c r="C44" s="1"/>
  <c r="H44"/>
  <c r="H42"/>
  <c r="H41" s="1"/>
  <c r="E42"/>
  <c r="E41" s="1"/>
  <c r="D42"/>
  <c r="D41" s="1"/>
  <c r="C42"/>
  <c r="C41" s="1"/>
  <c r="H38"/>
  <c r="E38"/>
  <c r="D38"/>
  <c r="C38"/>
  <c r="C37" s="1"/>
  <c r="H37"/>
  <c r="E37"/>
  <c r="D37"/>
  <c r="H35"/>
  <c r="C35"/>
  <c r="H33"/>
  <c r="E33"/>
  <c r="D33"/>
  <c r="C33"/>
  <c r="C32" s="1"/>
  <c r="H30"/>
  <c r="E30"/>
  <c r="D30"/>
  <c r="C30"/>
  <c r="H27"/>
  <c r="H26" s="1"/>
  <c r="E27"/>
  <c r="E26" s="1"/>
  <c r="D27"/>
  <c r="D26" s="1"/>
  <c r="C27"/>
  <c r="C26" s="1"/>
  <c r="H22"/>
  <c r="H21" s="1"/>
  <c r="E22"/>
  <c r="E21" s="1"/>
  <c r="D22"/>
  <c r="D21" s="1"/>
  <c r="C22"/>
  <c r="C21" s="1"/>
  <c r="H54" l="1"/>
  <c r="H53" s="1"/>
  <c r="H52" s="1"/>
  <c r="D32"/>
  <c r="D29" s="1"/>
  <c r="D20" s="1"/>
  <c r="H32"/>
  <c r="H29" s="1"/>
  <c r="H20" s="1"/>
  <c r="E32"/>
  <c r="E29" s="1"/>
  <c r="E20" s="1"/>
  <c r="E40"/>
  <c r="D40"/>
  <c r="C47"/>
  <c r="H40"/>
  <c r="D47"/>
  <c r="C29"/>
  <c r="C20" s="1"/>
  <c r="C40"/>
  <c r="H48" l="1"/>
  <c r="H47" s="1"/>
  <c r="E19"/>
  <c r="D19"/>
  <c r="D18" s="1"/>
  <c r="D64" s="1"/>
  <c r="C19"/>
  <c r="C18" s="1"/>
  <c r="C64" s="1"/>
  <c r="E47"/>
  <c r="H19"/>
  <c r="H18" l="1"/>
  <c r="H64" s="1"/>
  <c r="E18"/>
  <c r="E64" s="1"/>
</calcChain>
</file>

<file path=xl/sharedStrings.xml><?xml version="1.0" encoding="utf-8"?>
<sst xmlns="http://schemas.openxmlformats.org/spreadsheetml/2006/main" count="110" uniqueCount="108">
  <si>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</si>
  <si>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</si>
  <si>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</si>
  <si>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</si>
  <si>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</si>
  <si>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</si>
  <si>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</si>
  <si>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</si>
  <si>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</si>
  <si>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</si>
  <si>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</si>
  <si>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</si>
  <si>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</si>
  <si>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</si>
  <si>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</si>
  <si>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</si>
  <si>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</si>
  <si>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</si>
  <si>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</si>
  <si>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</si>
  <si>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</si>
  <si>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</si>
  <si>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</si>
  <si>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</si>
  <si>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</si>
  <si>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</si>
  <si>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</si>
  <si>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</si>
  <si>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</si>
  <si>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</si>
  <si>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</si>
  <si>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</si>
  <si>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</si>
  <si>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</si>
  <si>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</si>
  <si>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</si>
  <si>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</si>
  <si>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</si>
  <si>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</si>
  <si>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</si>
  <si>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</si>
  <si>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</si>
  <si>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</si>
  <si>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</si>
  <si>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</si>
  <si>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</si>
  <si>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</si>
  <si>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</si>
  <si>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</si>
  <si>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</si>
  <si>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</si>
  <si>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</si>
  <si>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</si>
  <si>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</si>
  <si>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</si>
  <si>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</si>
  <si>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</si>
  <si>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</si>
  <si>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</si>
  <si>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</si>
  <si>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</si>
  <si>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</si>
  <si>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</si>
  <si>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</si>
  <si>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</si>
  <si>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</si>
  <si>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</si>
  <si>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</si>
  <si>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</si>
  <si>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</si>
  <si>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</si>
  <si>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Курганенского сельского поселения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</si>
  <si>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</si>
  <si>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</si>
  <si>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</si>
  <si>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</si>
  <si>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Объем поступлений доходов бюджета Курганенского сельского поселения  Орловского района 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</si>
  <si>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</si>
  <si>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</si>
  <si>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</si>
  <si>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</si>
  <si>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</si>
  <si>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</si>
  <si>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</si>
  <si>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</si>
  <si>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</si>
  <si>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</si>
  <si>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</si>
  <si>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</si>
  <si>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"О бюджете Курганенского сельского поселения Орловского района</t>
  </si>
  <si>
    <t>2025 год</t>
  </si>
  <si>
    <t xml:space="preserve"> на 2023 год и на плановый период 2024 и 2025 годов"</t>
  </si>
  <si>
    <t>на 2023 год и на плановый период 2024 и 2025 годы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</si>
  <si>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</si>
  <si>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</si>
  <si>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</si>
  <si>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</si>
  <si>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27.12.2022 г.№50  "О бюджете Курганенского сельского поселения</t>
  </si>
  <si>
    <t>Орловского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</si>
  <si>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</si>
  <si>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</si>
  <si>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</si>
  <si>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</si>
  <si>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</si>
  <si>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</si>
  <si>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</si>
  <si>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</si>
  <si>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07.12.2023 г. № 68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</si>
</sst>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2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4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/>
    </xf>
    <xf numFmtId="165" fontId="4" fillId="0" borderId="7" xfId="0" applyNumberFormat="1" applyFont="1" applyBorder="1" applyAlignment="1" applyProtection="1">
      <alignment horizontal="right" vertical="top"/>
    </xf>
    <xf numFmtId="49" fontId="5" fillId="0" borderId="8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right" vertical="top"/>
    </xf>
    <xf numFmtId="49" fontId="4" fillId="0" borderId="4" xfId="0" applyNumberFormat="1" applyFont="1" applyBorder="1" applyAlignment="1" applyProtection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1" fillId="0" borderId="0" xfId="0" applyFont="1" applyFill="1" applyBorder="1" applyAlignment="1" applyProtection="1">
      <alignment vertical="top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justify" vertical="top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164" fontId="4" fillId="0" borderId="2" xfId="0" applyNumberFormat="1" applyFont="1" applyFill="1" applyBorder="1" applyAlignment="1" applyProtection="1">
      <alignment horizontal="justify" vertical="top" wrapText="1"/>
    </xf>
    <xf numFmtId="0" fontId="5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164" fontId="5" fillId="0" borderId="2" xfId="0" applyNumberFormat="1" applyFont="1" applyFill="1" applyBorder="1" applyAlignment="1" applyProtection="1">
      <alignment horizontal="justify" vertical="top" wrapText="1"/>
    </xf>
    <xf numFmtId="164" fontId="6" fillId="0" borderId="2" xfId="0" applyNumberFormat="1" applyFont="1" applyFill="1" applyBorder="1" applyAlignment="1" applyProtection="1">
      <alignment horizontal="justify" vertical="top" wrapText="1"/>
    </xf>
    <xf numFmtId="164" fontId="6" fillId="0" borderId="7" xfId="0" applyNumberFormat="1" applyFont="1" applyFill="1" applyBorder="1" applyAlignment="1" applyProtection="1">
      <alignment horizontal="justify" vertical="top" wrapText="1"/>
    </xf>
    <xf numFmtId="49" fontId="5" fillId="0" borderId="1" xfId="0" applyNumberFormat="1" applyFont="1" applyFill="1" applyBorder="1" applyAlignment="1" applyProtection="1">
      <alignment horizontal="left" wrapText="1"/>
    </xf>
    <xf numFmtId="0" fontId="5" fillId="0" borderId="4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 applyProtection="1">
      <alignment horizontal="justify" vertical="center" wrapText="1"/>
    </xf>
    <xf numFmtId="0" fontId="1" fillId="0" borderId="3" xfId="0" applyFont="1" applyFill="1" applyBorder="1" applyAlignment="1" applyProtection="1">
      <alignment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Alignment="1">
      <alignment horizontal="right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166" fontId="5" fillId="2" borderId="5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justify" vertical="top" wrapText="1"/>
    </xf>
    <xf numFmtId="165" fontId="4" fillId="2" borderId="2" xfId="0" applyNumberFormat="1" applyFont="1" applyFill="1" applyBorder="1" applyAlignment="1" applyProtection="1">
      <alignment horizontal="right" vertical="top"/>
    </xf>
    <xf numFmtId="0" fontId="5" fillId="2" borderId="9" xfId="0" applyFont="1" applyFill="1" applyBorder="1" applyAlignment="1">
      <alignment horizontal="justify" vertical="top" wrapText="1"/>
    </xf>
    <xf numFmtId="0" fontId="5" fillId="2" borderId="9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tabSelected="1" view="pageBreakPreview" zoomScale="90" zoomScaleNormal="70" zoomScaleSheetLayoutView="90" workbookViewId="0">
      <selection activeCell="B10" sqref="B10:E10"/>
    </sheetView>
  </sheetViews>
  <sheetFormatPr defaultRowHeight="18"/>
  <cols>
    <col min="1" max="1" width="30" style="4" customWidth="1"/>
    <col min="2" max="2" width="142.28515625" style="53" customWidth="1"/>
    <col min="3" max="5" width="11.7109375" style="8" customWidth="1"/>
    <col min="6" max="6" width="10.28515625" hidden="1" customWidth="1"/>
    <col min="7" max="7" width="0" hidden="1" customWidth="1"/>
    <col min="8" max="8" width="11.7109375" style="8" hidden="1" customWidth="1"/>
  </cols>
  <sheetData>
    <row r="1" spans="1:14" s="67" customFormat="1" ht="18.75">
      <c r="A1" s="18"/>
      <c r="B1" s="35"/>
      <c r="C1" s="16"/>
      <c r="D1" s="16"/>
      <c r="E1" s="16" t="s">
        <v>56</v>
      </c>
    </row>
    <row r="2" spans="1:14" s="23" customFormat="1" ht="15.75">
      <c r="A2" s="58"/>
      <c r="B2" s="65" t="s">
        <v>77</v>
      </c>
      <c r="C2" s="65"/>
      <c r="D2" s="65"/>
      <c r="E2" s="65"/>
      <c r="F2" s="58"/>
      <c r="G2" s="58"/>
      <c r="H2" s="58"/>
      <c r="I2" s="22"/>
      <c r="J2" s="22"/>
      <c r="K2" s="22"/>
      <c r="L2" s="22"/>
      <c r="M2" s="22"/>
      <c r="N2" s="22"/>
    </row>
    <row r="3" spans="1:14" s="23" customFormat="1" ht="15.75">
      <c r="A3" s="58"/>
      <c r="B3" s="65" t="s">
        <v>78</v>
      </c>
      <c r="C3" s="65"/>
      <c r="D3" s="65"/>
      <c r="E3" s="65"/>
      <c r="F3" s="58"/>
      <c r="G3" s="58"/>
      <c r="H3" s="58"/>
      <c r="I3" s="22"/>
      <c r="J3" s="22"/>
      <c r="K3" s="22"/>
      <c r="L3" s="22"/>
      <c r="M3" s="22"/>
      <c r="N3" s="22"/>
    </row>
    <row r="4" spans="1:14" s="23" customFormat="1" ht="15.75">
      <c r="A4" s="58"/>
      <c r="B4" s="66" t="s">
        <v>97</v>
      </c>
      <c r="C4" s="66"/>
      <c r="D4" s="66"/>
      <c r="E4" s="66"/>
      <c r="F4" s="58"/>
      <c r="G4" s="58"/>
      <c r="H4" s="58"/>
      <c r="I4" s="22"/>
      <c r="J4" s="22"/>
      <c r="K4" s="22"/>
      <c r="L4" s="22"/>
      <c r="M4" s="22"/>
      <c r="N4" s="22"/>
    </row>
    <row r="5" spans="1:14" s="23" customFormat="1" ht="15.75">
      <c r="A5" s="58"/>
      <c r="B5" s="66" t="s">
        <v>98</v>
      </c>
      <c r="C5" s="66"/>
      <c r="D5" s="66"/>
      <c r="E5" s="66"/>
      <c r="F5" s="58"/>
      <c r="G5" s="58"/>
      <c r="H5" s="58"/>
      <c r="I5" s="22"/>
      <c r="J5" s="22"/>
      <c r="K5" s="22"/>
      <c r="L5" s="22"/>
      <c r="M5" s="22"/>
      <c r="N5" s="22"/>
    </row>
    <row r="6" spans="1:14" s="23" customFormat="1" ht="15.75">
      <c r="A6" s="58"/>
      <c r="B6" s="66" t="s">
        <v>107</v>
      </c>
      <c r="C6" s="66"/>
      <c r="D6" s="66"/>
      <c r="E6" s="66"/>
      <c r="F6" s="58"/>
      <c r="G6" s="58"/>
      <c r="H6" s="58"/>
      <c r="I6" s="22"/>
      <c r="J6" s="22"/>
      <c r="K6" s="22"/>
      <c r="L6" s="22"/>
      <c r="M6" s="22"/>
      <c r="N6" s="22"/>
    </row>
    <row r="7" spans="1:14" s="67" customFormat="1" ht="12" customHeight="1">
      <c r="A7" s="18"/>
      <c r="B7" s="35"/>
      <c r="C7" s="16"/>
      <c r="D7" s="16"/>
      <c r="E7" s="16"/>
    </row>
    <row r="8" spans="1:14" s="67" customFormat="1" ht="18.75" customHeight="1">
      <c r="A8" s="18"/>
      <c r="B8" s="35"/>
      <c r="C8" s="16"/>
      <c r="D8" s="16"/>
      <c r="E8" s="16" t="s">
        <v>56</v>
      </c>
      <c r="H8" s="16"/>
    </row>
    <row r="9" spans="1:14" s="23" customFormat="1" ht="15.75">
      <c r="A9" s="25"/>
      <c r="B9" s="65" t="s">
        <v>70</v>
      </c>
      <c r="C9" s="65"/>
      <c r="D9" s="65"/>
      <c r="E9" s="65"/>
      <c r="F9" s="25"/>
      <c r="G9" s="25"/>
      <c r="H9" s="25"/>
      <c r="I9" s="22"/>
      <c r="J9" s="22"/>
      <c r="K9" s="22"/>
      <c r="L9" s="22"/>
      <c r="M9" s="22"/>
      <c r="N9" s="22"/>
    </row>
    <row r="10" spans="1:14" s="23" customFormat="1" ht="15.75">
      <c r="A10" s="25"/>
      <c r="B10" s="65" t="s">
        <v>71</v>
      </c>
      <c r="C10" s="65"/>
      <c r="D10" s="65"/>
      <c r="E10" s="65"/>
      <c r="F10" s="25"/>
      <c r="G10" s="25"/>
      <c r="H10" s="25"/>
      <c r="I10" s="22"/>
      <c r="J10" s="22"/>
      <c r="K10" s="22"/>
      <c r="L10" s="22"/>
      <c r="M10" s="22"/>
      <c r="N10" s="22"/>
    </row>
    <row r="11" spans="1:14" s="23" customFormat="1" ht="15.75">
      <c r="A11" s="25"/>
      <c r="B11" s="66" t="s">
        <v>89</v>
      </c>
      <c r="C11" s="66"/>
      <c r="D11" s="66"/>
      <c r="E11" s="66"/>
      <c r="F11" s="25"/>
      <c r="G11" s="25"/>
      <c r="H11" s="25"/>
      <c r="I11" s="22"/>
      <c r="J11" s="22"/>
      <c r="K11" s="22"/>
      <c r="L11" s="22"/>
      <c r="M11" s="22"/>
      <c r="N11" s="22"/>
    </row>
    <row r="12" spans="1:14" s="23" customFormat="1" ht="15.75">
      <c r="A12" s="30"/>
      <c r="B12" s="66" t="s">
        <v>91</v>
      </c>
      <c r="C12" s="66"/>
      <c r="D12" s="66"/>
      <c r="E12" s="66"/>
      <c r="F12" s="30"/>
      <c r="G12" s="30"/>
      <c r="H12" s="30"/>
      <c r="I12" s="22"/>
      <c r="J12" s="22"/>
      <c r="K12" s="22"/>
      <c r="L12" s="22"/>
      <c r="M12" s="22"/>
      <c r="N12" s="22"/>
    </row>
    <row r="13" spans="1:14" s="23" customFormat="1" ht="15.75">
      <c r="A13" s="30"/>
      <c r="B13" s="66"/>
      <c r="C13" s="66"/>
      <c r="D13" s="66"/>
      <c r="E13" s="66"/>
      <c r="F13" s="30"/>
      <c r="G13" s="30"/>
      <c r="H13" s="30"/>
      <c r="I13" s="22"/>
      <c r="J13" s="22"/>
      <c r="K13" s="22"/>
      <c r="L13" s="22"/>
      <c r="M13" s="22"/>
      <c r="N13" s="22"/>
    </row>
    <row r="14" spans="1:14" ht="16.5" customHeight="1">
      <c r="A14" s="27"/>
      <c r="B14" s="64" t="s">
        <v>76</v>
      </c>
      <c r="C14" s="64"/>
      <c r="D14" s="64"/>
      <c r="E14" s="64"/>
      <c r="H14"/>
    </row>
    <row r="15" spans="1:14" ht="16.5" customHeight="1">
      <c r="A15" s="27"/>
      <c r="B15" s="64" t="s">
        <v>92</v>
      </c>
      <c r="C15" s="64"/>
      <c r="D15" s="64"/>
      <c r="E15" s="64"/>
      <c r="H15"/>
    </row>
    <row r="16" spans="1:14" ht="18" customHeight="1">
      <c r="A16" s="1"/>
      <c r="B16" s="36"/>
      <c r="C16" s="9"/>
      <c r="E16" s="54" t="s">
        <v>54</v>
      </c>
      <c r="H16" s="9"/>
    </row>
    <row r="17" spans="1:8" s="7" customFormat="1" ht="57" customHeight="1">
      <c r="A17" s="34" t="s">
        <v>0</v>
      </c>
      <c r="B17" s="37" t="s">
        <v>31</v>
      </c>
      <c r="C17" s="2" t="s">
        <v>83</v>
      </c>
      <c r="D17" s="2" t="s">
        <v>84</v>
      </c>
      <c r="E17" s="2" t="s">
        <v>90</v>
      </c>
      <c r="H17" s="17" t="s">
        <v>55</v>
      </c>
    </row>
    <row r="18" spans="1:8" ht="18.75">
      <c r="A18" s="2"/>
      <c r="B18" s="38" t="s">
        <v>1</v>
      </c>
      <c r="C18" s="10">
        <f>C19+C47</f>
        <v>9071.4</v>
      </c>
      <c r="D18" s="10">
        <f>D19+D47</f>
        <v>7000.6</v>
      </c>
      <c r="E18" s="10">
        <f>E19+E47</f>
        <v>6672.3</v>
      </c>
      <c r="H18" s="10" t="e">
        <f>H19+H47</f>
        <v>#REF!</v>
      </c>
    </row>
    <row r="19" spans="1:8" ht="19.5" customHeight="1">
      <c r="A19" s="5" t="s">
        <v>2</v>
      </c>
      <c r="B19" s="39" t="s">
        <v>3</v>
      </c>
      <c r="C19" s="11">
        <f>C20+C40</f>
        <v>2678.7999999999997</v>
      </c>
      <c r="D19" s="11">
        <f>D20+D40</f>
        <v>2787.7000000000003</v>
      </c>
      <c r="E19" s="11">
        <f>E20+E40</f>
        <v>2832.7000000000003</v>
      </c>
      <c r="H19" s="11">
        <f>H20+H40</f>
        <v>2103.3000000000002</v>
      </c>
    </row>
    <row r="20" spans="1:8" ht="18.75">
      <c r="A20" s="2"/>
      <c r="B20" s="38" t="s">
        <v>4</v>
      </c>
      <c r="C20" s="10">
        <f>C21+C26+C29+C37</f>
        <v>2598.2999999999997</v>
      </c>
      <c r="D20" s="10">
        <f>D21+D26+D29+D37</f>
        <v>2704.3</v>
      </c>
      <c r="E20" s="10">
        <f>E21+E26+E29+E37</f>
        <v>2746.1000000000004</v>
      </c>
      <c r="H20" s="10">
        <f>H21+H26+H29+H37</f>
        <v>2069.8000000000002</v>
      </c>
    </row>
    <row r="21" spans="1:8" ht="22.5" customHeight="1">
      <c r="A21" s="5" t="s">
        <v>5</v>
      </c>
      <c r="B21" s="40" t="s">
        <v>6</v>
      </c>
      <c r="C21" s="11">
        <f>C22</f>
        <v>430.3</v>
      </c>
      <c r="D21" s="11">
        <f>D22</f>
        <v>512.5</v>
      </c>
      <c r="E21" s="11">
        <f>E22</f>
        <v>529.5</v>
      </c>
      <c r="H21" s="11">
        <f>H22</f>
        <v>291.00000000000006</v>
      </c>
    </row>
    <row r="22" spans="1:8" ht="18.75" customHeight="1">
      <c r="A22" s="5" t="s">
        <v>7</v>
      </c>
      <c r="B22" s="41" t="s">
        <v>8</v>
      </c>
      <c r="C22" s="11">
        <f>C23+C24+C25</f>
        <v>430.3</v>
      </c>
      <c r="D22" s="11">
        <f>D23+D24+D25</f>
        <v>512.5</v>
      </c>
      <c r="E22" s="11">
        <f>E23+E24+E25</f>
        <v>529.5</v>
      </c>
      <c r="H22" s="11">
        <f>H23+H24+H25</f>
        <v>291.00000000000006</v>
      </c>
    </row>
    <row r="23" spans="1:8" ht="61.5" customHeight="1">
      <c r="A23" s="5" t="s">
        <v>9</v>
      </c>
      <c r="B23" s="42" t="s">
        <v>99</v>
      </c>
      <c r="C23" s="11">
        <v>428.3</v>
      </c>
      <c r="D23" s="11">
        <v>510.5</v>
      </c>
      <c r="E23" s="11">
        <v>527.5</v>
      </c>
      <c r="H23" s="11">
        <v>289.8</v>
      </c>
    </row>
    <row r="24" spans="1:8" ht="77.25" customHeight="1">
      <c r="A24" s="5" t="s">
        <v>10</v>
      </c>
      <c r="B24" s="42" t="s">
        <v>100</v>
      </c>
      <c r="C24" s="11">
        <v>0.5</v>
      </c>
      <c r="D24" s="11">
        <v>0.5</v>
      </c>
      <c r="E24" s="11">
        <v>0.5</v>
      </c>
      <c r="H24" s="11">
        <v>0.6</v>
      </c>
    </row>
    <row r="25" spans="1:8" ht="37.5">
      <c r="A25" s="5" t="s">
        <v>11</v>
      </c>
      <c r="B25" s="42" t="s">
        <v>12</v>
      </c>
      <c r="C25" s="11">
        <v>1.5</v>
      </c>
      <c r="D25" s="11">
        <v>1.5</v>
      </c>
      <c r="E25" s="11">
        <v>1.5</v>
      </c>
      <c r="H25" s="11">
        <v>0.6</v>
      </c>
    </row>
    <row r="26" spans="1:8" ht="19.5" customHeight="1">
      <c r="A26" s="5" t="s">
        <v>13</v>
      </c>
      <c r="B26" s="40" t="s">
        <v>14</v>
      </c>
      <c r="C26" s="11">
        <f t="shared" ref="C26:E27" si="0">C27</f>
        <v>590.79999999999995</v>
      </c>
      <c r="D26" s="11">
        <f t="shared" si="0"/>
        <v>614.4</v>
      </c>
      <c r="E26" s="11">
        <f t="shared" si="0"/>
        <v>639</v>
      </c>
      <c r="H26" s="11">
        <f t="shared" ref="H26:H27" si="1">H27</f>
        <v>427.1</v>
      </c>
    </row>
    <row r="27" spans="1:8" ht="19.5" customHeight="1">
      <c r="A27" s="5" t="s">
        <v>15</v>
      </c>
      <c r="B27" s="43" t="s">
        <v>16</v>
      </c>
      <c r="C27" s="11">
        <f t="shared" si="0"/>
        <v>590.79999999999995</v>
      </c>
      <c r="D27" s="11">
        <f>D28</f>
        <v>614.4</v>
      </c>
      <c r="E27" s="11">
        <f t="shared" si="0"/>
        <v>639</v>
      </c>
      <c r="H27" s="11">
        <f t="shared" si="1"/>
        <v>427.1</v>
      </c>
    </row>
    <row r="28" spans="1:8" ht="19.5" customHeight="1">
      <c r="A28" s="5" t="s">
        <v>17</v>
      </c>
      <c r="B28" s="43" t="s">
        <v>16</v>
      </c>
      <c r="C28" s="11">
        <v>590.79999999999995</v>
      </c>
      <c r="D28" s="11">
        <v>614.4</v>
      </c>
      <c r="E28" s="11">
        <v>639</v>
      </c>
      <c r="H28" s="11">
        <v>427.1</v>
      </c>
    </row>
    <row r="29" spans="1:8" ht="19.5" customHeight="1">
      <c r="A29" s="5" t="s">
        <v>32</v>
      </c>
      <c r="B29" s="43" t="s">
        <v>33</v>
      </c>
      <c r="C29" s="11">
        <f>C30+C32</f>
        <v>1572.1000000000001</v>
      </c>
      <c r="D29" s="11">
        <f>D30+D32</f>
        <v>1572.1000000000001</v>
      </c>
      <c r="E29" s="11">
        <f>E30+E32</f>
        <v>1572.1000000000001</v>
      </c>
      <c r="H29" s="11">
        <f>H30+H32</f>
        <v>1335.8</v>
      </c>
    </row>
    <row r="30" spans="1:8" ht="19.5" customHeight="1">
      <c r="A30" s="5" t="s">
        <v>34</v>
      </c>
      <c r="B30" s="43" t="s">
        <v>35</v>
      </c>
      <c r="C30" s="11">
        <f>C31</f>
        <v>123.8</v>
      </c>
      <c r="D30" s="11">
        <f>D31</f>
        <v>123.8</v>
      </c>
      <c r="E30" s="11">
        <f>E31</f>
        <v>123.8</v>
      </c>
      <c r="H30" s="11">
        <f>H31</f>
        <v>31.7</v>
      </c>
    </row>
    <row r="31" spans="1:8" ht="37.5">
      <c r="A31" s="5" t="s">
        <v>36</v>
      </c>
      <c r="B31" s="43" t="s">
        <v>37</v>
      </c>
      <c r="C31" s="11">
        <v>123.8</v>
      </c>
      <c r="D31" s="11">
        <v>123.8</v>
      </c>
      <c r="E31" s="11">
        <v>123.8</v>
      </c>
      <c r="H31" s="11">
        <v>31.7</v>
      </c>
    </row>
    <row r="32" spans="1:8" ht="19.5" customHeight="1">
      <c r="A32" s="5" t="s">
        <v>38</v>
      </c>
      <c r="B32" s="43" t="s">
        <v>39</v>
      </c>
      <c r="C32" s="11">
        <f>C33+C35</f>
        <v>1448.3000000000002</v>
      </c>
      <c r="D32" s="11">
        <f>D33+D35</f>
        <v>1448.3000000000002</v>
      </c>
      <c r="E32" s="11">
        <f>E33+E35</f>
        <v>1448.3000000000002</v>
      </c>
      <c r="H32" s="11">
        <f>H33+H35</f>
        <v>1304.0999999999999</v>
      </c>
    </row>
    <row r="33" spans="1:8" ht="19.5" customHeight="1">
      <c r="A33" s="5" t="s">
        <v>40</v>
      </c>
      <c r="B33" s="43" t="s">
        <v>41</v>
      </c>
      <c r="C33" s="11">
        <f>C34</f>
        <v>71.900000000000006</v>
      </c>
      <c r="D33" s="11">
        <f>D34</f>
        <v>71.900000000000006</v>
      </c>
      <c r="E33" s="11">
        <f>E34</f>
        <v>71.900000000000006</v>
      </c>
      <c r="H33" s="11">
        <f>H34</f>
        <v>104.1</v>
      </c>
    </row>
    <row r="34" spans="1:8" ht="22.5" customHeight="1">
      <c r="A34" s="5" t="s">
        <v>42</v>
      </c>
      <c r="B34" s="44" t="s">
        <v>52</v>
      </c>
      <c r="C34" s="11">
        <v>71.900000000000006</v>
      </c>
      <c r="D34" s="11">
        <v>71.900000000000006</v>
      </c>
      <c r="E34" s="11">
        <v>71.900000000000006</v>
      </c>
      <c r="H34" s="11">
        <v>104.1</v>
      </c>
    </row>
    <row r="35" spans="1:8" ht="21.75" customHeight="1">
      <c r="A35" s="5" t="s">
        <v>43</v>
      </c>
      <c r="B35" s="43" t="s">
        <v>44</v>
      </c>
      <c r="C35" s="11">
        <f>C36</f>
        <v>1376.4</v>
      </c>
      <c r="D35" s="11">
        <f t="shared" ref="D35:E35" si="2">D36</f>
        <v>1376.4</v>
      </c>
      <c r="E35" s="11">
        <f t="shared" si="2"/>
        <v>1376.4</v>
      </c>
      <c r="H35" s="11">
        <f>H36</f>
        <v>1200</v>
      </c>
    </row>
    <row r="36" spans="1:8" ht="20.25" customHeight="1">
      <c r="A36" s="5" t="s">
        <v>45</v>
      </c>
      <c r="B36" s="43" t="s">
        <v>46</v>
      </c>
      <c r="C36" s="11">
        <v>1376.4</v>
      </c>
      <c r="D36" s="11">
        <v>1376.4</v>
      </c>
      <c r="E36" s="11">
        <v>1376.4</v>
      </c>
      <c r="H36" s="11">
        <v>1200</v>
      </c>
    </row>
    <row r="37" spans="1:8" ht="22.5" customHeight="1">
      <c r="A37" s="5" t="s">
        <v>18</v>
      </c>
      <c r="B37" s="43" t="s">
        <v>19</v>
      </c>
      <c r="C37" s="11">
        <f t="shared" ref="C37:E38" si="3">C38</f>
        <v>5.0999999999999996</v>
      </c>
      <c r="D37" s="11">
        <f t="shared" si="3"/>
        <v>5.3</v>
      </c>
      <c r="E37" s="11">
        <f t="shared" si="3"/>
        <v>5.5</v>
      </c>
      <c r="H37" s="11">
        <f t="shared" ref="H37:H38" si="4">H38</f>
        <v>15.9</v>
      </c>
    </row>
    <row r="38" spans="1:8" ht="37.5">
      <c r="A38" s="5" t="s">
        <v>47</v>
      </c>
      <c r="B38" s="43" t="s">
        <v>49</v>
      </c>
      <c r="C38" s="11">
        <f t="shared" si="3"/>
        <v>5.0999999999999996</v>
      </c>
      <c r="D38" s="11">
        <f t="shared" si="3"/>
        <v>5.3</v>
      </c>
      <c r="E38" s="11">
        <f t="shared" si="3"/>
        <v>5.5</v>
      </c>
      <c r="H38" s="11">
        <f t="shared" si="4"/>
        <v>15.9</v>
      </c>
    </row>
    <row r="39" spans="1:8" ht="36.75" customHeight="1">
      <c r="A39" s="5" t="s">
        <v>48</v>
      </c>
      <c r="B39" s="43" t="s">
        <v>50</v>
      </c>
      <c r="C39" s="11">
        <v>5.0999999999999996</v>
      </c>
      <c r="D39" s="11">
        <v>5.3</v>
      </c>
      <c r="E39" s="11">
        <v>5.5</v>
      </c>
      <c r="H39" s="11">
        <v>15.9</v>
      </c>
    </row>
    <row r="40" spans="1:8" ht="18.75">
      <c r="A40" s="2"/>
      <c r="B40" s="38" t="s">
        <v>20</v>
      </c>
      <c r="C40" s="10">
        <f>C44+C41</f>
        <v>80.5</v>
      </c>
      <c r="D40" s="10">
        <f t="shared" ref="D40:E40" si="5">D44+D41</f>
        <v>83.4</v>
      </c>
      <c r="E40" s="10">
        <f t="shared" si="5"/>
        <v>86.600000000000009</v>
      </c>
      <c r="H40" s="10">
        <f>H44+H41</f>
        <v>33.5</v>
      </c>
    </row>
    <row r="41" spans="1:8" ht="22.5" customHeight="1">
      <c r="A41" s="5" t="s">
        <v>66</v>
      </c>
      <c r="B41" s="43" t="s">
        <v>67</v>
      </c>
      <c r="C41" s="20">
        <f>C42</f>
        <v>70.400000000000006</v>
      </c>
      <c r="D41" s="11">
        <f t="shared" ref="D41:E42" si="6">D42</f>
        <v>72.900000000000006</v>
      </c>
      <c r="E41" s="11">
        <f t="shared" si="6"/>
        <v>75.7</v>
      </c>
      <c r="H41" s="20">
        <f>H42</f>
        <v>15.2</v>
      </c>
    </row>
    <row r="42" spans="1:8" s="19" customFormat="1" ht="22.5" customHeight="1">
      <c r="A42" s="21" t="s">
        <v>68</v>
      </c>
      <c r="B42" s="45" t="s">
        <v>69</v>
      </c>
      <c r="C42" s="20">
        <f>C43</f>
        <v>70.400000000000006</v>
      </c>
      <c r="D42" s="11">
        <f t="shared" si="6"/>
        <v>72.900000000000006</v>
      </c>
      <c r="E42" s="11">
        <f t="shared" si="6"/>
        <v>75.7</v>
      </c>
      <c r="H42" s="20">
        <f>H43</f>
        <v>15.2</v>
      </c>
    </row>
    <row r="43" spans="1:8" ht="19.5" customHeight="1">
      <c r="A43" s="5" t="s">
        <v>65</v>
      </c>
      <c r="B43" s="46" t="s">
        <v>64</v>
      </c>
      <c r="C43" s="11">
        <v>70.400000000000006</v>
      </c>
      <c r="D43" s="11">
        <v>72.900000000000006</v>
      </c>
      <c r="E43" s="11">
        <v>75.7</v>
      </c>
      <c r="H43" s="20">
        <v>15.2</v>
      </c>
    </row>
    <row r="44" spans="1:8" ht="20.25" customHeight="1">
      <c r="A44" s="5" t="s">
        <v>21</v>
      </c>
      <c r="B44" s="43" t="s">
        <v>22</v>
      </c>
      <c r="C44" s="11">
        <f>C45</f>
        <v>10.1</v>
      </c>
      <c r="D44" s="11">
        <f t="shared" ref="D44:E45" si="7">D45</f>
        <v>10.5</v>
      </c>
      <c r="E44" s="11">
        <f t="shared" si="7"/>
        <v>10.9</v>
      </c>
      <c r="H44" s="11">
        <f>H45</f>
        <v>18.3</v>
      </c>
    </row>
    <row r="45" spans="1:8" ht="37.5">
      <c r="A45" s="24" t="s">
        <v>72</v>
      </c>
      <c r="B45" s="46" t="s">
        <v>73</v>
      </c>
      <c r="C45" s="11">
        <f>C46</f>
        <v>10.1</v>
      </c>
      <c r="D45" s="11">
        <f t="shared" si="7"/>
        <v>10.5</v>
      </c>
      <c r="E45" s="11">
        <f t="shared" si="7"/>
        <v>10.9</v>
      </c>
      <c r="H45" s="11">
        <f>H46</f>
        <v>18.3</v>
      </c>
    </row>
    <row r="46" spans="1:8" ht="37.5">
      <c r="A46" s="24" t="s">
        <v>75</v>
      </c>
      <c r="B46" s="46" t="s">
        <v>74</v>
      </c>
      <c r="C46" s="11">
        <v>10.1</v>
      </c>
      <c r="D46" s="11">
        <v>10.5</v>
      </c>
      <c r="E46" s="11">
        <v>10.9</v>
      </c>
      <c r="H46" s="11">
        <v>18.3</v>
      </c>
    </row>
    <row r="47" spans="1:8" ht="23.25" customHeight="1">
      <c r="A47" s="6" t="s">
        <v>23</v>
      </c>
      <c r="B47" s="47" t="s">
        <v>24</v>
      </c>
      <c r="C47" s="11">
        <f>C48</f>
        <v>6392.6</v>
      </c>
      <c r="D47" s="11">
        <f>D48</f>
        <v>4212.8999999999996</v>
      </c>
      <c r="E47" s="11">
        <f>E48</f>
        <v>3839.6</v>
      </c>
      <c r="H47" s="11" t="e">
        <f>H48</f>
        <v>#REF!</v>
      </c>
    </row>
    <row r="48" spans="1:8" ht="37.5">
      <c r="A48" s="6" t="s">
        <v>25</v>
      </c>
      <c r="B48" s="47" t="s">
        <v>26</v>
      </c>
      <c r="C48" s="11">
        <f>C49+C54+C59</f>
        <v>6392.6</v>
      </c>
      <c r="D48" s="11">
        <f t="shared" ref="D48:E48" si="8">D49+D54+D59</f>
        <v>4212.8999999999996</v>
      </c>
      <c r="E48" s="11">
        <f t="shared" si="8"/>
        <v>3839.6</v>
      </c>
      <c r="H48" s="11" t="e">
        <f>#REF!+H54+H59</f>
        <v>#REF!</v>
      </c>
    </row>
    <row r="49" spans="1:8" ht="22.5" customHeight="1">
      <c r="A49" s="6" t="s">
        <v>57</v>
      </c>
      <c r="B49" s="47" t="s">
        <v>27</v>
      </c>
      <c r="C49" s="11">
        <f>C50+C52</f>
        <v>4817.3</v>
      </c>
      <c r="D49" s="11">
        <f t="shared" ref="D49:E49" si="9">D50+D52</f>
        <v>3779</v>
      </c>
      <c r="E49" s="11">
        <f t="shared" si="9"/>
        <v>3401.1</v>
      </c>
      <c r="H49" s="11">
        <f>H51</f>
        <v>3707.7</v>
      </c>
    </row>
    <row r="50" spans="1:8" ht="22.5" customHeight="1">
      <c r="A50" s="6" t="s">
        <v>85</v>
      </c>
      <c r="B50" s="47" t="s">
        <v>86</v>
      </c>
      <c r="C50" s="11">
        <f>C51</f>
        <v>4723.8</v>
      </c>
      <c r="D50" s="11">
        <f>D51</f>
        <v>3779</v>
      </c>
      <c r="E50" s="11">
        <f>E51</f>
        <v>3401.1</v>
      </c>
      <c r="H50" s="11">
        <f>H51</f>
        <v>3707.7</v>
      </c>
    </row>
    <row r="51" spans="1:8" ht="37.5">
      <c r="A51" s="6" t="s">
        <v>87</v>
      </c>
      <c r="B51" s="48" t="s">
        <v>88</v>
      </c>
      <c r="C51" s="31">
        <v>4723.8</v>
      </c>
      <c r="D51" s="11">
        <v>3779</v>
      </c>
      <c r="E51" s="11">
        <v>3401.1</v>
      </c>
      <c r="H51" s="11">
        <v>3707.7</v>
      </c>
    </row>
    <row r="52" spans="1:8" s="19" customFormat="1" ht="22.5" customHeight="1">
      <c r="A52" s="32" t="s">
        <v>93</v>
      </c>
      <c r="B52" s="49" t="s">
        <v>94</v>
      </c>
      <c r="C52" s="33">
        <f>C53</f>
        <v>93.5</v>
      </c>
      <c r="D52" s="20">
        <f t="shared" ref="D52:H52" si="10">D53</f>
        <v>0</v>
      </c>
      <c r="E52" s="11">
        <f t="shared" si="10"/>
        <v>0</v>
      </c>
      <c r="F52" s="11">
        <f t="shared" si="10"/>
        <v>0</v>
      </c>
      <c r="G52" s="11">
        <f t="shared" si="10"/>
        <v>0</v>
      </c>
      <c r="H52" s="11">
        <f t="shared" si="10"/>
        <v>83.5</v>
      </c>
    </row>
    <row r="53" spans="1:8" s="19" customFormat="1" ht="21.75" customHeight="1">
      <c r="A53" s="32" t="s">
        <v>95</v>
      </c>
      <c r="B53" s="49" t="s">
        <v>96</v>
      </c>
      <c r="C53" s="33">
        <v>93.5</v>
      </c>
      <c r="D53" s="20">
        <v>0</v>
      </c>
      <c r="E53" s="11">
        <v>0</v>
      </c>
      <c r="H53" s="11">
        <f>H54</f>
        <v>83.5</v>
      </c>
    </row>
    <row r="54" spans="1:8" ht="22.5" customHeight="1">
      <c r="A54" s="59" t="s">
        <v>58</v>
      </c>
      <c r="B54" s="60" t="s">
        <v>28</v>
      </c>
      <c r="C54" s="61">
        <f>C57+C55</f>
        <v>130.29999999999998</v>
      </c>
      <c r="D54" s="61">
        <f>D57+D55</f>
        <v>133.89999999999998</v>
      </c>
      <c r="E54" s="61">
        <f>E57+E55</f>
        <v>138.5</v>
      </c>
      <c r="H54" s="11">
        <f>H57+H55</f>
        <v>83.5</v>
      </c>
    </row>
    <row r="55" spans="1:8" ht="21.75" customHeight="1">
      <c r="A55" s="5" t="s">
        <v>59</v>
      </c>
      <c r="B55" s="43" t="s">
        <v>29</v>
      </c>
      <c r="C55" s="11">
        <f>C56</f>
        <v>0.2</v>
      </c>
      <c r="D55" s="11">
        <f>D56</f>
        <v>0.2</v>
      </c>
      <c r="E55" s="11">
        <f>E56</f>
        <v>0.2</v>
      </c>
      <c r="H55" s="11">
        <f>H56</f>
        <v>0.2</v>
      </c>
    </row>
    <row r="56" spans="1:8" ht="19.5" customHeight="1">
      <c r="A56" s="5" t="s">
        <v>60</v>
      </c>
      <c r="B56" s="43" t="s">
        <v>51</v>
      </c>
      <c r="C56" s="11">
        <v>0.2</v>
      </c>
      <c r="D56" s="11">
        <v>0.2</v>
      </c>
      <c r="E56" s="11">
        <v>0.2</v>
      </c>
      <c r="H56" s="11">
        <v>0.2</v>
      </c>
    </row>
    <row r="57" spans="1:8" ht="37.5">
      <c r="A57" s="5" t="s">
        <v>61</v>
      </c>
      <c r="B57" s="43" t="s">
        <v>101</v>
      </c>
      <c r="C57" s="11">
        <f>C58</f>
        <v>130.1</v>
      </c>
      <c r="D57" s="11">
        <f>D58</f>
        <v>133.69999999999999</v>
      </c>
      <c r="E57" s="11">
        <f>E58</f>
        <v>138.30000000000001</v>
      </c>
      <c r="H57" s="11">
        <f>H58</f>
        <v>83.3</v>
      </c>
    </row>
    <row r="58" spans="1:8" ht="37.5">
      <c r="A58" s="5" t="s">
        <v>62</v>
      </c>
      <c r="B58" s="43" t="s">
        <v>102</v>
      </c>
      <c r="C58" s="11">
        <v>130.1</v>
      </c>
      <c r="D58" s="11">
        <v>133.69999999999999</v>
      </c>
      <c r="E58" s="11">
        <v>138.30000000000001</v>
      </c>
      <c r="H58" s="11">
        <v>83.3</v>
      </c>
    </row>
    <row r="59" spans="1:8" s="13" customFormat="1" ht="18.75">
      <c r="A59" s="26" t="s">
        <v>63</v>
      </c>
      <c r="B59" s="50" t="s">
        <v>53</v>
      </c>
      <c r="C59" s="14">
        <f>C60+C62</f>
        <v>1445</v>
      </c>
      <c r="D59" s="14">
        <f t="shared" ref="D59:E59" si="11">D60+D62</f>
        <v>300</v>
      </c>
      <c r="E59" s="14">
        <f t="shared" si="11"/>
        <v>300</v>
      </c>
      <c r="H59" s="14" t="e">
        <f>#REF!</f>
        <v>#REF!</v>
      </c>
    </row>
    <row r="60" spans="1:8" s="13" customFormat="1" ht="38.25" customHeight="1">
      <c r="A60" s="15" t="s">
        <v>79</v>
      </c>
      <c r="B60" s="42" t="s">
        <v>80</v>
      </c>
      <c r="C60" s="14">
        <f>C61</f>
        <v>300</v>
      </c>
      <c r="D60" s="14">
        <f t="shared" ref="D60:E60" si="12">D61</f>
        <v>300</v>
      </c>
      <c r="E60" s="14">
        <f t="shared" si="12"/>
        <v>300</v>
      </c>
      <c r="H60" s="14">
        <f t="shared" ref="H60" si="13">H61</f>
        <v>90.2</v>
      </c>
    </row>
    <row r="61" spans="1:8" s="13" customFormat="1" ht="36.75" customHeight="1">
      <c r="A61" s="15" t="s">
        <v>81</v>
      </c>
      <c r="B61" s="42" t="s">
        <v>82</v>
      </c>
      <c r="C61" s="14">
        <v>300</v>
      </c>
      <c r="D61" s="14">
        <v>300</v>
      </c>
      <c r="E61" s="14">
        <v>300</v>
      </c>
      <c r="H61" s="14">
        <v>90.2</v>
      </c>
    </row>
    <row r="62" spans="1:8" s="13" customFormat="1" ht="18.75">
      <c r="A62" s="63" t="s">
        <v>103</v>
      </c>
      <c r="B62" s="62" t="s">
        <v>104</v>
      </c>
      <c r="C62" s="57">
        <f t="shared" ref="C62:E62" si="14">C63</f>
        <v>1145</v>
      </c>
      <c r="D62" s="57">
        <f t="shared" si="14"/>
        <v>0</v>
      </c>
      <c r="E62" s="57">
        <f t="shared" si="14"/>
        <v>0</v>
      </c>
      <c r="H62" s="14">
        <f t="shared" ref="H62" si="15">H63</f>
        <v>90.2</v>
      </c>
    </row>
    <row r="63" spans="1:8" s="13" customFormat="1" ht="18.75">
      <c r="A63" s="55" t="s">
        <v>105</v>
      </c>
      <c r="B63" s="56" t="s">
        <v>106</v>
      </c>
      <c r="C63" s="57">
        <v>1145</v>
      </c>
      <c r="D63" s="57"/>
      <c r="E63" s="57"/>
      <c r="H63" s="14">
        <v>90.2</v>
      </c>
    </row>
    <row r="64" spans="1:8" s="29" customFormat="1" ht="18.75">
      <c r="A64" s="2"/>
      <c r="B64" s="51" t="s">
        <v>30</v>
      </c>
      <c r="C64" s="28">
        <f>C18</f>
        <v>9071.4</v>
      </c>
      <c r="D64" s="28">
        <f>D18</f>
        <v>7000.6</v>
      </c>
      <c r="E64" s="28">
        <f>E18</f>
        <v>6672.3</v>
      </c>
      <c r="H64" s="28" t="e">
        <f>H18</f>
        <v>#REF!</v>
      </c>
    </row>
    <row r="65" spans="1:8" ht="18.75">
      <c r="A65" s="3"/>
      <c r="B65" s="52"/>
      <c r="C65" s="12"/>
      <c r="D65" s="12"/>
      <c r="E65" s="12"/>
      <c r="H65" s="12"/>
    </row>
  </sheetData>
  <mergeCells count="12">
    <mergeCell ref="B15:E15"/>
    <mergeCell ref="B9:E9"/>
    <mergeCell ref="B10:E10"/>
    <mergeCell ref="B11:E11"/>
    <mergeCell ref="B14:E14"/>
    <mergeCell ref="B12:E12"/>
    <mergeCell ref="B13:E13"/>
    <mergeCell ref="B2:E2"/>
    <mergeCell ref="B3:E3"/>
    <mergeCell ref="B4:E4"/>
    <mergeCell ref="B5:E5"/>
    <mergeCell ref="B6:E6"/>
  </mergeCells>
  <pageMargins left="0.52" right="0.39370078740157483" top="0.63" bottom="0.43307086614173229" header="0.39370078740157483" footer="0.39370078740157483"/>
  <pageSetup paperSize="9" scale="66" fitToHeight="0" orientation="landscape" r:id="rId1"/>
  <headerFooter alignWithMargins="0"/>
  <rowBreaks count="1" manualBreakCount="1">
    <brk id="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23-25</vt:lpstr>
      <vt:lpstr>'23-25'!Область_печати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2023-11-20T16:36:09Z</cp:lastPrinted>
  <dcterms:created xsi:type="dcterms:W3CDTF">2016-11-28T04:30:16Z</dcterms:created>
  <dcterms:modified xsi:type="dcterms:W3CDTF">2023-12-12T10:22:19Z</dcterms:modified>
</cp:coreProperties>
</file>